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\GERARDO\LICITACIONES Y CONTRATACIONES DIRECTAS\2025\PROYECTO DE LICITACIONES 2025\ARTÍCULOS DE LIMPIEZA\"/>
    </mc:Choice>
  </mc:AlternateContent>
  <bookViews>
    <workbookView xWindow="0" yWindow="0" windowWidth="23970" windowHeight="9600"/>
  </bookViews>
  <sheets>
    <sheet name="ARMADO DE PRESUPUESTO OFICIAL" sheetId="1" r:id="rId1"/>
  </sheets>
  <definedNames>
    <definedName name="_xlnm._FilterDatabase" localSheetId="0" hidden="1">'ARMADO DE PRESUPUESTO OFICIAL'!$A$2:$J$36</definedName>
    <definedName name="_xlnm.Print_Area" localSheetId="0">'ARMADO DE PRESUPUESTO OFICIAL'!$A$1:$G$36</definedName>
    <definedName name="Excel_BuiltIn_Print_Area" localSheetId="0">'ARMADO DE PRESUPUESTO OFICIAL'!$B$1:$B$35</definedName>
    <definedName name="Excel_BuiltIn_Print_Titles" localSheetId="0">'ARMADO DE PRESUPUESTO OFICIAL'!$B$1:$B$2</definedName>
    <definedName name="Excel_BuiltIn_Print_Titles_1_1" localSheetId="0">'ARMADO DE PRESUPUESTO OFICIAL'!$B$1:$B$2</definedName>
    <definedName name="_xlnm.Print_Titles" localSheetId="0">'ARMADO DE PRESUPUESTO OFICIAL'!$1:$2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" i="1"/>
  <c r="D31" i="1"/>
  <c r="D27" i="1"/>
  <c r="D26" i="1"/>
  <c r="D21" i="1"/>
  <c r="D20" i="1"/>
  <c r="D13" i="1"/>
  <c r="D9" i="1"/>
</calcChain>
</file>

<file path=xl/sharedStrings.xml><?xml version="1.0" encoding="utf-8"?>
<sst xmlns="http://schemas.openxmlformats.org/spreadsheetml/2006/main" count="74" uniqueCount="72">
  <si>
    <t>Reng.</t>
  </si>
  <si>
    <t>Descripción del Producto</t>
  </si>
  <si>
    <t>Unidad de Medida</t>
  </si>
  <si>
    <t>A comprar</t>
  </si>
  <si>
    <t>AGUA LAVANDINA ENVASE 1 LITRO (concentración mínima 25g/litro)</t>
  </si>
  <si>
    <t xml:space="preserve"> envase de 1 litro</t>
  </si>
  <si>
    <t>ALCOHOL SANITIZADO AL 70 % BIDÓN DE 5 LITROS (EMBALADOS EN CAJAS DE 4 BIDONES)</t>
  </si>
  <si>
    <t>bidón de 5 lts</t>
  </si>
  <si>
    <t>BALDES PLÁSTICOS REFORZADOS DE 10 O 12 LITROS DE CAPACIDAD</t>
  </si>
  <si>
    <t>balde</t>
  </si>
  <si>
    <t>CERA LÍQUIDA AL SOLVENTE PARA PISOS DE MADERA EN ENVASE DE 750/1000 cc. INCOLORA</t>
  </si>
  <si>
    <t>envase</t>
  </si>
  <si>
    <t>CERA LÍQUIDA AL SOLVENTE PARA PISOS DE MADERA INCOLORA SILICONADAS EN LATAS DE 4 LITROS</t>
  </si>
  <si>
    <t>lata de 4 litros</t>
  </si>
  <si>
    <t>DESINFECTANTE DE AMBIENTES Y SUPERFICIES, CONCENTRADO ANTIBACTERIANO AEROSOL EN ENVASE DE 360 cc</t>
  </si>
  <si>
    <t>aerosol en envase de 360cc</t>
  </si>
  <si>
    <t>DETERGENTE EN ENVASES DE 750/1000 cc.</t>
  </si>
  <si>
    <t>envase de 750/1000 cc</t>
  </si>
  <si>
    <t>ESCOBA DE PAJA 6 HILOS REFORZADA CON CABO DE MADERA</t>
  </si>
  <si>
    <t>ESCOBILLON DE PLÁSTICO DE 40 CM (SIN PALO)</t>
  </si>
  <si>
    <t>escobillón</t>
  </si>
  <si>
    <t>ESPONJA DE ACERO ROLLITO 12/15 GRS.</t>
  </si>
  <si>
    <t>FIBRA ESPONJA VERDE/AMARILLA ABRASIVA CUADRICULADA CON SALVA UÑAS DE MÍNIMO DE 10 GRAMOS</t>
  </si>
  <si>
    <t>esponja</t>
  </si>
  <si>
    <t>GUANTE DE LATEX MEDIANO AFELPADO</t>
  </si>
  <si>
    <t>GUANTE DE LATEX GRANDE AFELPADO</t>
  </si>
  <si>
    <t>INSECTICIDA (AEROSOL) EXTERMINA CUCARACHAS ENVASES 390 CM3</t>
  </si>
  <si>
    <t>envase en aerosol  390 cc</t>
  </si>
  <si>
    <t xml:space="preserve">JABÓN DE TOCADOR PARA LAVADO DE MANOS 120/150 grs.  </t>
  </si>
  <si>
    <t>jabón</t>
  </si>
  <si>
    <t>LAMPAZO DE ALGODON  de 600 grs. con palos de madera (bruja)</t>
  </si>
  <si>
    <t>lampazo</t>
  </si>
  <si>
    <t xml:space="preserve">LIMPIADOR CREMOSO CON MICROPARTÍCULAS EN ENVASES DE 500ml (750 gr) </t>
  </si>
  <si>
    <t>envase de 500 ml</t>
  </si>
  <si>
    <t>LIMPIADOR DESINFECTANTE PARA PISOS ENVASES DE 750ml a 1000ml</t>
  </si>
  <si>
    <t>envase de 750/1000ml</t>
  </si>
  <si>
    <r>
      <t>LUSTRAMUEBLES EN AEROSOL EN ENVASES DE 360 ML</t>
    </r>
    <r>
      <rPr>
        <sz val="12"/>
        <color rgb="FFFF0000"/>
        <rFont val="Calibri"/>
        <family val="2"/>
        <scheme val="minor"/>
      </rPr>
      <t xml:space="preserve"> </t>
    </r>
  </si>
  <si>
    <t>envase de 360 cc</t>
  </si>
  <si>
    <t>MECHUDO DE BARRIDO ACRÍLICO REPUESTO POR 100 CM (LARGO) X 15 CM (ANCHO)</t>
  </si>
  <si>
    <t>repuesto por 100 cm</t>
  </si>
  <si>
    <t>PALA PARA RESIDUOS CON PALO LARGO  A ROSCA Y PUNTERA DE GOMA</t>
  </si>
  <si>
    <t>unidad</t>
  </si>
  <si>
    <t>PALOS DE MADERA CON ROSCA PARA ESCOBILLÓN, ESCURRIDOR, ETC. DE 1,50 MTS</t>
  </si>
  <si>
    <t>palo</t>
  </si>
  <si>
    <t>PAPEL HIGIENICO EN ROLLOS CLÁSICO 50 MTS HOJA DOBLE pack de 4 unidades</t>
  </si>
  <si>
    <t>rollo de papel higiénico clásico de 50 mts.</t>
  </si>
  <si>
    <t>PAPEL HIGIÉNICO JUMBO 300 mts de longitud, con bobina de un ancho de 10 cm cada uno, cono chico, hoja simple, color blanco, por rollo en pack de 4 u 8 unidades</t>
  </si>
  <si>
    <t>rollo</t>
  </si>
  <si>
    <t>PAPEL PARA COCINA (EN ROLLOS) 60 paños de 22 x 19cm (aproximado) cada rollo, pack de 3 unid.</t>
  </si>
  <si>
    <t>PASTILLA PARA INODOROS 25 GRAMOS</t>
  </si>
  <si>
    <t>pastilla</t>
  </si>
  <si>
    <t>PASTILLA PARA INODOROS PARA MOCHILAS MÍNIMO 25 GRAMOS</t>
  </si>
  <si>
    <t>pastilla para mochila</t>
  </si>
  <si>
    <t xml:space="preserve">REPASADORES DE TOALLA 60 x 40 cm </t>
  </si>
  <si>
    <t>repasador</t>
  </si>
  <si>
    <t>TOALLA DE PAPEL DOBLADAS (TIPO VALOT) para recarga de dispenser (cada toalla aprox. de 20 cm x 24) PREFERENTEMENTE BLANCO. Embaladas en cajas de 10 paquetes de 250 hojas cada paquete. Unidad caja de 10 paquetes</t>
  </si>
  <si>
    <t>paquete de toalla</t>
  </si>
  <si>
    <t>TOALLA PARA MANOS EN ROLLOS COLOR EXTRA-BLANCO DOBLE HOJA DE 19 x 25 cm PARA RECARGA DE DISPENSER TIPO CELMATIC, PRECORTADAS, cono chico</t>
  </si>
  <si>
    <t>rollo de toalla tipo celmatic</t>
  </si>
  <si>
    <t>TRAPO REJILLA DOBLE (LIVIANA de 40 x 45 cm aproximadamente)</t>
  </si>
  <si>
    <t>trapo</t>
  </si>
  <si>
    <t>TRAPOS DE PISO GRANDES  (de 60 x 60 cm aproximadamente)</t>
  </si>
  <si>
    <t>TRAPOS TIPO FRANELA O GAMUZA TRIPLE FRIZADO DE 45 cm x 50 cm aproximadamente</t>
  </si>
  <si>
    <t>trapo franela o gamuza</t>
  </si>
  <si>
    <t xml:space="preserve">PLANILLA DE COTIZACIÓN /  PLIEGO DE ESPECIFICACIONES TÉCNICAS  "LICIT. PRIVADA COMPRA DE ARTÍCULOS DE LIMPIEZA AÑO 2025 PODER JUDICIAL DE SANTA FE "  EMPRESA:                                                  </t>
  </si>
  <si>
    <t>Marca y Presentación</t>
  </si>
  <si>
    <t>Precio Unitario</t>
  </si>
  <si>
    <t>Precio Total</t>
  </si>
  <si>
    <t>TOTAL OFERTA</t>
  </si>
  <si>
    <r>
      <rPr>
        <b/>
        <sz val="12"/>
        <rFont val="Calibri"/>
        <family val="2"/>
        <scheme val="minor"/>
      </rPr>
      <t>LUGAR DE ENTREGA:</t>
    </r>
    <r>
      <rPr>
        <sz val="12"/>
        <rFont val="Calibri"/>
        <family val="2"/>
        <scheme val="minor"/>
      </rPr>
      <t xml:space="preserve"> OFICINA DE ECONOMATO D.G.A. TRIBUNALES DE SANTA FE: URQUIZA 2463 DE LA CIUDAD DE SANTA FE</t>
    </r>
  </si>
  <si>
    <r>
      <rPr>
        <b/>
        <sz val="12"/>
        <rFont val="Calibri"/>
        <family val="2"/>
        <scheme val="minor"/>
      </rPr>
      <t>PLAZO DE ENTREGA:</t>
    </r>
    <r>
      <rPr>
        <sz val="12"/>
        <rFont val="Calibri"/>
        <family val="2"/>
        <scheme val="minor"/>
      </rPr>
      <t xml:space="preserve"> 30 DÍAS DE RECEPCIONADA LA ORDEN DE PROVISIÓN</t>
    </r>
  </si>
  <si>
    <r>
      <rPr>
        <b/>
        <sz val="12"/>
        <rFont val="Calibri"/>
        <family val="2"/>
        <scheme val="minor"/>
      </rPr>
      <t xml:space="preserve">OBSERVACIONES: </t>
    </r>
    <r>
      <rPr>
        <sz val="12"/>
        <rFont val="Calibri"/>
        <family val="2"/>
        <scheme val="minor"/>
      </rPr>
      <t>PARA COORDINAR LA LOGÍSTICA INVOLUCRADA EN LA ENTREGA DE LOS BIENES, LAS EMPRESAS ADJUDICADAS DEBERÁN NOTIFICAR A LA OFICINA DE ECONOMATO CON UNA ANTELACIÓN MÍNIMA DE 72 HS. A LOS CORREOS ELECTRÓNICOS QUE A CONTINUACIÓN SE DETALLAN: economato@justiciasantafe.gov.ar ; licitaciones@justiciasantafe.gov.ar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</si>
</sst>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2C0A]\ * #,##0.00_-;\-[$$-2C0A]\ * #,##0.00_-;_-[$$-2C0A]\ * &quot;-&quot;??_-;_-@_-"/>
  </numFmts>
  <fonts count="9" x14ac:knownFonts="1"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rgb="FFFF0000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27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0" fontId="4" fillId="3" borderId="5" xfId="1" applyFont="1" applyFill="1" applyBorder="1" applyAlignment="1">
      <alignment horizontal="justify" vertical="center"/>
    </xf>
    <xf numFmtId="0" fontId="3" fillId="3" borderId="6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3" borderId="5" xfId="1" applyFont="1" applyFill="1" applyBorder="1" applyAlignment="1">
      <alignment horizontal="justify" vertical="center"/>
    </xf>
    <xf numFmtId="0" fontId="3" fillId="3" borderId="6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justify" vertical="center"/>
    </xf>
    <xf numFmtId="0" fontId="3" fillId="2" borderId="10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115" zoomScaleNormal="115" zoomScaleSheetLayoutView="115" workbookViewId="0">
      <pane ySplit="2" topLeftCell="A30" activePane="bottomLeft" state="frozen"/>
      <selection pane="bottomLeft" activeCell="B43" sqref="B43"/>
    </sheetView>
  </sheetViews>
  <sheetFormatPr baseColWidth="10" defaultColWidth="11.5703125" defaultRowHeight="15" x14ac:dyDescent="0.2"/>
  <cols>
    <col min="1" max="1" width="7.28515625" style="2" bestFit="1" customWidth="1"/>
    <col min="2" max="2" width="92.5703125" style="1" bestFit="1" customWidth="1"/>
    <col min="3" max="3" width="26.42578125" style="2" customWidth="1"/>
    <col min="4" max="4" width="11.42578125" style="1" bestFit="1" customWidth="1"/>
    <col min="5" max="5" width="24.5703125" style="1" customWidth="1"/>
    <col min="6" max="6" width="26" style="1" customWidth="1"/>
    <col min="7" max="7" width="24.28515625" style="1" bestFit="1" customWidth="1"/>
    <col min="8" max="16384" width="11.5703125" style="1"/>
  </cols>
  <sheetData>
    <row r="1" spans="1:7" ht="21.75" customHeight="1" x14ac:dyDescent="0.2">
      <c r="A1" s="33" t="s">
        <v>64</v>
      </c>
      <c r="B1" s="34"/>
      <c r="C1" s="34"/>
      <c r="D1" s="34"/>
      <c r="E1" s="34"/>
      <c r="F1" s="34"/>
      <c r="G1" s="35"/>
    </row>
    <row r="2" spans="1:7" s="2" customFormat="1" ht="15.75" x14ac:dyDescent="0.2">
      <c r="A2" s="25" t="s">
        <v>0</v>
      </c>
      <c r="B2" s="26" t="s">
        <v>1</v>
      </c>
      <c r="C2" s="27" t="s">
        <v>2</v>
      </c>
      <c r="D2" s="29" t="s">
        <v>3</v>
      </c>
      <c r="E2" s="29" t="s">
        <v>65</v>
      </c>
      <c r="F2" s="28" t="s">
        <v>66</v>
      </c>
      <c r="G2" s="30" t="s">
        <v>67</v>
      </c>
    </row>
    <row r="3" spans="1:7" ht="15.75" x14ac:dyDescent="0.2">
      <c r="A3" s="3">
        <v>1</v>
      </c>
      <c r="B3" s="4" t="s">
        <v>4</v>
      </c>
      <c r="C3" s="5" t="s">
        <v>5</v>
      </c>
      <c r="D3" s="6">
        <v>1080</v>
      </c>
      <c r="E3" s="6"/>
      <c r="F3" s="19"/>
      <c r="G3" s="31">
        <f>+F3*D3</f>
        <v>0</v>
      </c>
    </row>
    <row r="4" spans="1:7" ht="15.75" x14ac:dyDescent="0.2">
      <c r="A4" s="3">
        <v>2</v>
      </c>
      <c r="B4" s="4" t="s">
        <v>6</v>
      </c>
      <c r="C4" s="5" t="s">
        <v>7</v>
      </c>
      <c r="D4" s="6">
        <v>48</v>
      </c>
      <c r="E4" s="6"/>
      <c r="F4" s="19"/>
      <c r="G4" s="31">
        <f t="shared" ref="G4:G35" si="0">+F4*D4</f>
        <v>0</v>
      </c>
    </row>
    <row r="5" spans="1:7" ht="15.75" x14ac:dyDescent="0.2">
      <c r="A5" s="3">
        <v>3</v>
      </c>
      <c r="B5" s="4" t="s">
        <v>8</v>
      </c>
      <c r="C5" s="5" t="s">
        <v>9</v>
      </c>
      <c r="D5" s="6">
        <v>25</v>
      </c>
      <c r="E5" s="6"/>
      <c r="F5" s="19"/>
      <c r="G5" s="31">
        <f t="shared" si="0"/>
        <v>0</v>
      </c>
    </row>
    <row r="6" spans="1:7" ht="15.75" x14ac:dyDescent="0.2">
      <c r="A6" s="3">
        <v>4</v>
      </c>
      <c r="B6" s="7" t="s">
        <v>10</v>
      </c>
      <c r="C6" s="5" t="s">
        <v>11</v>
      </c>
      <c r="D6" s="6">
        <v>24</v>
      </c>
      <c r="E6" s="6"/>
      <c r="F6" s="19"/>
      <c r="G6" s="31">
        <f t="shared" si="0"/>
        <v>0</v>
      </c>
    </row>
    <row r="7" spans="1:7" ht="31.5" x14ac:dyDescent="0.2">
      <c r="A7" s="3">
        <v>5</v>
      </c>
      <c r="B7" s="4" t="s">
        <v>12</v>
      </c>
      <c r="C7" s="5" t="s">
        <v>13</v>
      </c>
      <c r="D7" s="6">
        <v>40</v>
      </c>
      <c r="E7" s="6"/>
      <c r="F7" s="19"/>
      <c r="G7" s="31">
        <f t="shared" si="0"/>
        <v>0</v>
      </c>
    </row>
    <row r="8" spans="1:7" ht="31.5" x14ac:dyDescent="0.2">
      <c r="A8" s="3">
        <v>6</v>
      </c>
      <c r="B8" s="4" t="s">
        <v>14</v>
      </c>
      <c r="C8" s="5" t="s">
        <v>15</v>
      </c>
      <c r="D8" s="6">
        <v>720</v>
      </c>
      <c r="E8" s="6"/>
      <c r="F8" s="19"/>
      <c r="G8" s="31">
        <f t="shared" si="0"/>
        <v>0</v>
      </c>
    </row>
    <row r="9" spans="1:7" ht="15.75" x14ac:dyDescent="0.2">
      <c r="A9" s="3">
        <v>7</v>
      </c>
      <c r="B9" s="4" t="s">
        <v>16</v>
      </c>
      <c r="C9" s="5" t="s">
        <v>17</v>
      </c>
      <c r="D9" s="6">
        <f>30*15</f>
        <v>450</v>
      </c>
      <c r="E9" s="6"/>
      <c r="F9" s="19"/>
      <c r="G9" s="31">
        <f t="shared" si="0"/>
        <v>0</v>
      </c>
    </row>
    <row r="10" spans="1:7" ht="15.75" x14ac:dyDescent="0.2">
      <c r="A10" s="3">
        <v>8</v>
      </c>
      <c r="B10" s="8" t="s">
        <v>18</v>
      </c>
      <c r="C10" s="5"/>
      <c r="D10" s="6">
        <v>12</v>
      </c>
      <c r="E10" s="6"/>
      <c r="F10" s="19"/>
      <c r="G10" s="31">
        <f t="shared" si="0"/>
        <v>0</v>
      </c>
    </row>
    <row r="11" spans="1:7" ht="15.75" x14ac:dyDescent="0.2">
      <c r="A11" s="3">
        <v>9</v>
      </c>
      <c r="B11" s="4" t="s">
        <v>19</v>
      </c>
      <c r="C11" s="5" t="s">
        <v>20</v>
      </c>
      <c r="D11" s="6">
        <v>12</v>
      </c>
      <c r="E11" s="6"/>
      <c r="F11" s="19"/>
      <c r="G11" s="31">
        <f t="shared" si="0"/>
        <v>0</v>
      </c>
    </row>
    <row r="12" spans="1:7" ht="15.75" x14ac:dyDescent="0.2">
      <c r="A12" s="3">
        <v>10</v>
      </c>
      <c r="B12" s="9" t="s">
        <v>21</v>
      </c>
      <c r="C12" s="5"/>
      <c r="D12" s="6">
        <v>300</v>
      </c>
      <c r="E12" s="6"/>
      <c r="F12" s="19"/>
      <c r="G12" s="31">
        <f t="shared" si="0"/>
        <v>0</v>
      </c>
    </row>
    <row r="13" spans="1:7" ht="31.5" x14ac:dyDescent="0.2">
      <c r="A13" s="3">
        <v>11</v>
      </c>
      <c r="B13" s="4" t="s">
        <v>22</v>
      </c>
      <c r="C13" s="5" t="s">
        <v>23</v>
      </c>
      <c r="D13" s="6">
        <f>15*12</f>
        <v>180</v>
      </c>
      <c r="E13" s="6"/>
      <c r="F13" s="19"/>
      <c r="G13" s="31">
        <f t="shared" si="0"/>
        <v>0</v>
      </c>
    </row>
    <row r="14" spans="1:7" ht="15.75" x14ac:dyDescent="0.2">
      <c r="A14" s="3">
        <v>12</v>
      </c>
      <c r="B14" s="4" t="s">
        <v>24</v>
      </c>
      <c r="C14" s="5"/>
      <c r="D14" s="6">
        <v>144</v>
      </c>
      <c r="E14" s="6"/>
      <c r="F14" s="19"/>
      <c r="G14" s="31">
        <f t="shared" si="0"/>
        <v>0</v>
      </c>
    </row>
    <row r="15" spans="1:7" ht="15.75" x14ac:dyDescent="0.2">
      <c r="A15" s="3">
        <v>13</v>
      </c>
      <c r="B15" s="4" t="s">
        <v>25</v>
      </c>
      <c r="C15" s="5"/>
      <c r="D15" s="6">
        <v>144</v>
      </c>
      <c r="E15" s="6"/>
      <c r="F15" s="19"/>
      <c r="G15" s="31">
        <f t="shared" si="0"/>
        <v>0</v>
      </c>
    </row>
    <row r="16" spans="1:7" ht="15.75" x14ac:dyDescent="0.2">
      <c r="A16" s="3">
        <v>14</v>
      </c>
      <c r="B16" s="4" t="s">
        <v>26</v>
      </c>
      <c r="C16" s="5" t="s">
        <v>27</v>
      </c>
      <c r="D16" s="6">
        <v>36</v>
      </c>
      <c r="E16" s="6"/>
      <c r="F16" s="19"/>
      <c r="G16" s="31">
        <f t="shared" si="0"/>
        <v>0</v>
      </c>
    </row>
    <row r="17" spans="1:7" s="12" customFormat="1" ht="15.75" x14ac:dyDescent="0.2">
      <c r="A17" s="3">
        <v>15</v>
      </c>
      <c r="B17" s="10" t="s">
        <v>28</v>
      </c>
      <c r="C17" s="11" t="s">
        <v>29</v>
      </c>
      <c r="D17" s="6">
        <v>100</v>
      </c>
      <c r="E17" s="6"/>
      <c r="F17" s="19"/>
      <c r="G17" s="31">
        <f t="shared" si="0"/>
        <v>0</v>
      </c>
    </row>
    <row r="18" spans="1:7" ht="15.75" x14ac:dyDescent="0.2">
      <c r="A18" s="3">
        <v>16</v>
      </c>
      <c r="B18" s="13" t="s">
        <v>30</v>
      </c>
      <c r="C18" s="11" t="s">
        <v>31</v>
      </c>
      <c r="D18" s="6">
        <v>36</v>
      </c>
      <c r="E18" s="6"/>
      <c r="F18" s="19"/>
      <c r="G18" s="31">
        <f t="shared" si="0"/>
        <v>0</v>
      </c>
    </row>
    <row r="19" spans="1:7" ht="15.75" x14ac:dyDescent="0.2">
      <c r="A19" s="3">
        <v>17</v>
      </c>
      <c r="B19" s="4" t="s">
        <v>32</v>
      </c>
      <c r="C19" s="5" t="s">
        <v>33</v>
      </c>
      <c r="D19" s="6">
        <v>24</v>
      </c>
      <c r="E19" s="6"/>
      <c r="F19" s="19"/>
      <c r="G19" s="31">
        <f t="shared" si="0"/>
        <v>0</v>
      </c>
    </row>
    <row r="20" spans="1:7" ht="15.75" x14ac:dyDescent="0.2">
      <c r="A20" s="3">
        <v>18</v>
      </c>
      <c r="B20" s="4" t="s">
        <v>34</v>
      </c>
      <c r="C20" s="5" t="s">
        <v>35</v>
      </c>
      <c r="D20" s="6">
        <f>100*12</f>
        <v>1200</v>
      </c>
      <c r="E20" s="6"/>
      <c r="F20" s="19"/>
      <c r="G20" s="31">
        <f t="shared" si="0"/>
        <v>0</v>
      </c>
    </row>
    <row r="21" spans="1:7" ht="15.75" x14ac:dyDescent="0.2">
      <c r="A21" s="3">
        <v>19</v>
      </c>
      <c r="B21" s="4" t="s">
        <v>36</v>
      </c>
      <c r="C21" s="5" t="s">
        <v>37</v>
      </c>
      <c r="D21" s="6">
        <f>25*12</f>
        <v>300</v>
      </c>
      <c r="E21" s="6"/>
      <c r="F21" s="19"/>
      <c r="G21" s="31">
        <f t="shared" si="0"/>
        <v>0</v>
      </c>
    </row>
    <row r="22" spans="1:7" ht="15.75" x14ac:dyDescent="0.2">
      <c r="A22" s="3">
        <v>20</v>
      </c>
      <c r="B22" s="4" t="s">
        <v>38</v>
      </c>
      <c r="C22" s="5" t="s">
        <v>39</v>
      </c>
      <c r="D22" s="6">
        <v>50</v>
      </c>
      <c r="E22" s="6"/>
      <c r="F22" s="19"/>
      <c r="G22" s="31">
        <f t="shared" si="0"/>
        <v>0</v>
      </c>
    </row>
    <row r="23" spans="1:7" ht="15.75" x14ac:dyDescent="0.2">
      <c r="A23" s="3">
        <v>21</v>
      </c>
      <c r="B23" s="10" t="s">
        <v>40</v>
      </c>
      <c r="C23" s="11" t="s">
        <v>41</v>
      </c>
      <c r="D23" s="6">
        <v>24</v>
      </c>
      <c r="E23" s="6"/>
      <c r="F23" s="19"/>
      <c r="G23" s="31">
        <f t="shared" si="0"/>
        <v>0</v>
      </c>
    </row>
    <row r="24" spans="1:7" ht="15.75" x14ac:dyDescent="0.2">
      <c r="A24" s="3">
        <v>22</v>
      </c>
      <c r="B24" s="4" t="s">
        <v>42</v>
      </c>
      <c r="C24" s="5" t="s">
        <v>43</v>
      </c>
      <c r="D24" s="6">
        <v>12</v>
      </c>
      <c r="E24" s="6"/>
      <c r="F24" s="19"/>
      <c r="G24" s="31">
        <f t="shared" si="0"/>
        <v>0</v>
      </c>
    </row>
    <row r="25" spans="1:7" s="15" customFormat="1" ht="31.5" x14ac:dyDescent="0.2">
      <c r="A25" s="3">
        <v>23</v>
      </c>
      <c r="B25" s="10" t="s">
        <v>44</v>
      </c>
      <c r="C25" s="14" t="s">
        <v>45</v>
      </c>
      <c r="D25" s="6">
        <v>1200</v>
      </c>
      <c r="E25" s="6"/>
      <c r="F25" s="19"/>
      <c r="G25" s="31">
        <f t="shared" si="0"/>
        <v>0</v>
      </c>
    </row>
    <row r="26" spans="1:7" ht="31.5" x14ac:dyDescent="0.2">
      <c r="A26" s="3">
        <v>24</v>
      </c>
      <c r="B26" s="4" t="s">
        <v>46</v>
      </c>
      <c r="C26" s="11" t="s">
        <v>47</v>
      </c>
      <c r="D26" s="6">
        <f>500*8</f>
        <v>4000</v>
      </c>
      <c r="E26" s="6"/>
      <c r="F26" s="19"/>
      <c r="G26" s="31">
        <f t="shared" si="0"/>
        <v>0</v>
      </c>
    </row>
    <row r="27" spans="1:7" ht="31.5" x14ac:dyDescent="0.2">
      <c r="A27" s="3">
        <v>25</v>
      </c>
      <c r="B27" s="10" t="s">
        <v>48</v>
      </c>
      <c r="C27" s="11" t="s">
        <v>47</v>
      </c>
      <c r="D27" s="6">
        <f>450*3</f>
        <v>1350</v>
      </c>
      <c r="E27" s="6"/>
      <c r="F27" s="19"/>
      <c r="G27" s="31">
        <f t="shared" si="0"/>
        <v>0</v>
      </c>
    </row>
    <row r="28" spans="1:7" ht="15.75" x14ac:dyDescent="0.2">
      <c r="A28" s="3">
        <v>26</v>
      </c>
      <c r="B28" s="4" t="s">
        <v>49</v>
      </c>
      <c r="C28" s="5" t="s">
        <v>50</v>
      </c>
      <c r="D28" s="6">
        <v>1200</v>
      </c>
      <c r="E28" s="6"/>
      <c r="F28" s="19"/>
      <c r="G28" s="31">
        <f t="shared" si="0"/>
        <v>0</v>
      </c>
    </row>
    <row r="29" spans="1:7" ht="15.75" x14ac:dyDescent="0.2">
      <c r="A29" s="3">
        <v>27</v>
      </c>
      <c r="B29" s="4" t="s">
        <v>51</v>
      </c>
      <c r="C29" s="5" t="s">
        <v>52</v>
      </c>
      <c r="D29" s="6">
        <v>50</v>
      </c>
      <c r="E29" s="6"/>
      <c r="F29" s="19"/>
      <c r="G29" s="31">
        <f t="shared" si="0"/>
        <v>0</v>
      </c>
    </row>
    <row r="30" spans="1:7" ht="15.75" x14ac:dyDescent="0.2">
      <c r="A30" s="3">
        <v>28</v>
      </c>
      <c r="B30" s="4" t="s">
        <v>53</v>
      </c>
      <c r="C30" s="5" t="s">
        <v>54</v>
      </c>
      <c r="D30" s="6">
        <v>150</v>
      </c>
      <c r="E30" s="6"/>
      <c r="F30" s="19"/>
      <c r="G30" s="31">
        <f t="shared" si="0"/>
        <v>0</v>
      </c>
    </row>
    <row r="31" spans="1:7" ht="47.25" x14ac:dyDescent="0.2">
      <c r="A31" s="3">
        <v>29</v>
      </c>
      <c r="B31" s="4" t="s">
        <v>55</v>
      </c>
      <c r="C31" s="5" t="s">
        <v>56</v>
      </c>
      <c r="D31" s="6">
        <f>300*10</f>
        <v>3000</v>
      </c>
      <c r="E31" s="6"/>
      <c r="F31" s="19"/>
      <c r="G31" s="31">
        <f t="shared" si="0"/>
        <v>0</v>
      </c>
    </row>
    <row r="32" spans="1:7" ht="31.5" x14ac:dyDescent="0.2">
      <c r="A32" s="3">
        <v>30</v>
      </c>
      <c r="B32" s="4" t="s">
        <v>57</v>
      </c>
      <c r="C32" s="5" t="s">
        <v>58</v>
      </c>
      <c r="D32" s="6">
        <v>150</v>
      </c>
      <c r="E32" s="6"/>
      <c r="F32" s="19"/>
      <c r="G32" s="31">
        <f t="shared" si="0"/>
        <v>0</v>
      </c>
    </row>
    <row r="33" spans="1:7" ht="15.75" x14ac:dyDescent="0.2">
      <c r="A33" s="3">
        <v>31</v>
      </c>
      <c r="B33" s="4" t="s">
        <v>59</v>
      </c>
      <c r="C33" s="5" t="s">
        <v>60</v>
      </c>
      <c r="D33" s="6">
        <v>396</v>
      </c>
      <c r="E33" s="6"/>
      <c r="F33" s="19"/>
      <c r="G33" s="31">
        <f t="shared" si="0"/>
        <v>0</v>
      </c>
    </row>
    <row r="34" spans="1:7" ht="15.75" x14ac:dyDescent="0.2">
      <c r="A34" s="3">
        <v>32</v>
      </c>
      <c r="B34" s="4" t="s">
        <v>61</v>
      </c>
      <c r="C34" s="5" t="s">
        <v>60</v>
      </c>
      <c r="D34" s="6">
        <v>350</v>
      </c>
      <c r="E34" s="6"/>
      <c r="F34" s="19"/>
      <c r="G34" s="31">
        <f t="shared" si="0"/>
        <v>0</v>
      </c>
    </row>
    <row r="35" spans="1:7" ht="16.5" thickBot="1" x14ac:dyDescent="0.25">
      <c r="A35" s="16">
        <v>33</v>
      </c>
      <c r="B35" s="17" t="s">
        <v>62</v>
      </c>
      <c r="C35" s="18" t="s">
        <v>63</v>
      </c>
      <c r="D35" s="20">
        <v>120</v>
      </c>
      <c r="E35" s="20"/>
      <c r="F35" s="21"/>
      <c r="G35" s="31">
        <f t="shared" si="0"/>
        <v>0</v>
      </c>
    </row>
    <row r="36" spans="1:7" ht="22.5" customHeight="1" thickBot="1" x14ac:dyDescent="0.25">
      <c r="A36" s="22"/>
      <c r="B36" s="23"/>
      <c r="C36" s="22"/>
      <c r="D36" s="23"/>
      <c r="E36" s="23"/>
      <c r="F36" s="32" t="s">
        <v>68</v>
      </c>
      <c r="G36" s="24">
        <f>SUM(G3:G35)</f>
        <v>0</v>
      </c>
    </row>
    <row r="38" spans="1:7" ht="15.75" x14ac:dyDescent="0.2">
      <c r="B38" s="36" t="s">
        <v>69</v>
      </c>
      <c r="C38" s="36"/>
      <c r="D38" s="36"/>
      <c r="E38" s="36"/>
    </row>
    <row r="39" spans="1:7" ht="15.75" x14ac:dyDescent="0.2">
      <c r="B39" s="36" t="s">
        <v>70</v>
      </c>
      <c r="C39" s="36"/>
      <c r="D39" s="36"/>
      <c r="E39" s="36"/>
    </row>
    <row r="40" spans="1:7" ht="56.25" customHeight="1" x14ac:dyDescent="0.2">
      <c r="B40" s="37" t="s">
        <v>71</v>
      </c>
      <c r="C40" s="37"/>
      <c r="D40" s="37"/>
      <c r="E40" s="37"/>
    </row>
  </sheetData>
  <sheetProtection selectLockedCells="1" selectUnlockedCells="1"/>
  <mergeCells count="4">
    <mergeCell ref="A1:G1"/>
    <mergeCell ref="B40:E40"/>
    <mergeCell ref="B39:E39"/>
    <mergeCell ref="B38:E38"/>
  </mergeCells>
  <printOptions horizontalCentered="1" verticalCentered="1"/>
  <pageMargins left="0" right="0" top="0.59055118110236227" bottom="0.23622047244094491" header="0" footer="0"/>
  <pageSetup paperSize="5" scale="75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ARMADO DE PRESUPUESTO OFICIAL</vt:lpstr>
      <vt:lpstr>'ARMADO DE PRESUPUESTO OFICIAL'!Área_de_impresión</vt:lpstr>
      <vt:lpstr>'ARMADO DE PRESUPUESTO OFICIAL'!Excel_BuiltIn_Print_Area</vt:lpstr>
      <vt:lpstr>'ARMADO DE PRESUPUESTO OFICIAL'!Excel_BuiltIn_Print_Titles</vt:lpstr>
      <vt:lpstr>'ARMADO DE PRESUPUESTO OFICIAL'!Excel_BuiltIn_Print_Titles_1_1</vt:lpstr>
      <vt:lpstr>'ARMADO DE PRESUPUESTO OFICIAL'!Títulos_a_imprimir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Perez</dc:creator>
  <cp:lastModifiedBy>Gerardo Perez</cp:lastModifiedBy>
  <cp:lastPrinted>2025-02-27T12:30:42Z</cp:lastPrinted>
  <dcterms:created xsi:type="dcterms:W3CDTF">2025-02-27T12:19:49Z</dcterms:created>
  <dcterms:modified xsi:type="dcterms:W3CDTF">2025-02-27T18:45:00Z</dcterms:modified>
</cp:coreProperties>
</file>